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TECHNOLOGY FILES\New Webpage Posts and documents\Bids\BIDS AND RFPS\"/>
    </mc:Choice>
  </mc:AlternateContent>
  <xr:revisionPtr revIDLastSave="0" documentId="8_{267B06F3-0348-4530-B727-F39FFDD2F3C0}" xr6:coauthVersionLast="47" xr6:coauthVersionMax="47" xr10:uidLastSave="{00000000-0000-0000-0000-000000000000}"/>
  <bookViews>
    <workbookView xWindow="28680" yWindow="-120" windowWidth="29040" windowHeight="15840" activeTab="1" xr2:uid="{6068BC7C-63AB-F048-AA05-FBA4598E0BFE}"/>
  </bookViews>
  <sheets>
    <sheet name="Specs" sheetId="1" r:id="rId1"/>
    <sheet name="Ke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E28" i="1"/>
  <c r="F28" i="1"/>
  <c r="G28" i="1"/>
  <c r="J28" i="1"/>
  <c r="J29" i="1" s="1"/>
  <c r="D28" i="1"/>
</calcChain>
</file>

<file path=xl/sharedStrings.xml><?xml version="1.0" encoding="utf-8"?>
<sst xmlns="http://schemas.openxmlformats.org/spreadsheetml/2006/main" count="163" uniqueCount="64">
  <si>
    <t>Bldg</t>
  </si>
  <si>
    <t>Min PPM</t>
  </si>
  <si>
    <t>Yes</t>
  </si>
  <si>
    <t>Office</t>
  </si>
  <si>
    <t>B&amp;G</t>
  </si>
  <si>
    <t>CO</t>
  </si>
  <si>
    <t>Super</t>
  </si>
  <si>
    <t>Bus Dept</t>
  </si>
  <si>
    <t>Tech Dept</t>
  </si>
  <si>
    <t>Color</t>
  </si>
  <si>
    <t>MS</t>
  </si>
  <si>
    <t>TWC</t>
  </si>
  <si>
    <t>Res</t>
  </si>
  <si>
    <t>Lab</t>
  </si>
  <si>
    <t>HS</t>
  </si>
  <si>
    <t>TWC 2</t>
  </si>
  <si>
    <t>TWC 3</t>
  </si>
  <si>
    <t>Life Skills</t>
  </si>
  <si>
    <t>ES</t>
  </si>
  <si>
    <t>TWC 1</t>
  </si>
  <si>
    <t>Sct</t>
  </si>
  <si>
    <t>Totals</t>
  </si>
  <si>
    <t>Yearly Total</t>
  </si>
  <si>
    <t>Finisher</t>
  </si>
  <si>
    <t>Vendor Model</t>
  </si>
  <si>
    <t>PPM</t>
  </si>
  <si>
    <t>Copier marked as color should be capable of printing full pages of color</t>
  </si>
  <si>
    <t>Copiers marked as envelope must have a tray that can hold envelopes</t>
  </si>
  <si>
    <t>Min PPM is the minimum pages per minute that the new copier should be  capable of printing, higher is acceptable</t>
  </si>
  <si>
    <t>Copiers marked as fax must be able to fax from a copper telephone line as well as print to fax</t>
  </si>
  <si>
    <t>Copiers marked Finisher must have a finisher capable of three hole punch and stapling</t>
  </si>
  <si>
    <t>Copiers marked as high cap tray must have at least one paper tray that holds at least 1500 sheets of paper, higher is better</t>
  </si>
  <si>
    <t>All copiers should be duplex capable</t>
  </si>
  <si>
    <t>Item #</t>
  </si>
  <si>
    <t>Definition</t>
  </si>
  <si>
    <t>All toner is included in the proposal</t>
  </si>
  <si>
    <t>All maintenance and repairs are included in proposal</t>
  </si>
  <si>
    <t>Any overage immpressions  are to be calculated from a combined yearly alottment and charged on the last invoice</t>
  </si>
  <si>
    <t>Proposal is for a 60 month term</t>
  </si>
  <si>
    <t>Proposal is for same day / next day service</t>
  </si>
  <si>
    <t>Equipment is new OEM and not used, refurbished, or refreshed</t>
  </si>
  <si>
    <t>Vendor</t>
  </si>
  <si>
    <t>Name (print)</t>
  </si>
  <si>
    <t>Signature</t>
  </si>
  <si>
    <t>Date</t>
  </si>
  <si>
    <t>Mar</t>
  </si>
  <si>
    <t>Bur</t>
  </si>
  <si>
    <t>Num</t>
  </si>
  <si>
    <t>Fax</t>
  </si>
  <si>
    <t>HC Tray</t>
  </si>
  <si>
    <t>Proposal includes software to enable RFID scan and print release</t>
  </si>
  <si>
    <t xml:space="preserve">Vendor included an implementation and  training schedule </t>
  </si>
  <si>
    <t>Vendor completed the performance guarantee / replacement page</t>
  </si>
  <si>
    <t>Proposed monthly cost of the RFP</t>
  </si>
  <si>
    <t>Proposed total cost of 60-month contract</t>
  </si>
  <si>
    <t>Vendor Initals</t>
  </si>
  <si>
    <t>Avg Mth Prints</t>
  </si>
  <si>
    <t>Env</t>
  </si>
  <si>
    <t>Main Off</t>
  </si>
  <si>
    <t>Guid Off</t>
  </si>
  <si>
    <t>Act Off</t>
  </si>
  <si>
    <t>Loc</t>
  </si>
  <si>
    <t>Proposal is based on 365,600 impressions per month</t>
  </si>
  <si>
    <t>Non-Collusion Affidavit completed and  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</si>
</sst>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1A983"/>
      </top>
      <bottom style="thin">
        <color rgb="FFF1A983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NumberFormat="1" applyFont="1"/>
    <xf numFmtId="164" fontId="3" fillId="0" borderId="0" xfId="1" applyNumberFormat="1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3" xfId="0" applyFont="1" applyBorder="1"/>
    <xf numFmtId="0" fontId="0" fillId="0" borderId="14" xfId="0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0" fontId="3" fillId="0" borderId="14" xfId="0" applyFont="1" applyBorder="1" applyAlignment="1">
      <alignment horizontal="right"/>
    </xf>
    <xf numFmtId="0" fontId="3" fillId="0" borderId="0" xfId="0" applyFont="1"/>
    <xf numFmtId="164" fontId="3" fillId="0" borderId="9" xfId="1" applyNumberFormat="1" applyFont="1" applyBorder="1"/>
  </cellXfs>
  <cellStyles count="2">
    <cellStyle name="Comma" xfId="1" builtinId="3"/>
    <cellStyle name="Normal" xfId="0" builtinId="0"/>
  </cellStyles>
  <dxfs count="8"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FED22-F65B-484C-A10A-42935DBC4BCA}" name="Table1" displayName="Table1" ref="A1:L29" totalsRowShown="0">
  <autoFilter ref="A1:L29" xr:uid="{6FEFED22-F65B-484C-A10A-42935DBC4BCA}"/>
  <tableColumns count="12">
    <tableColumn id="1" xr3:uid="{6CF5F9D8-944F-1649-9C50-9FD262AD6CA2}" name="Num"/>
    <tableColumn id="2" xr3:uid="{96CBB1DF-65A5-B946-9498-21A6CC434AFD}" name="Bldg"/>
    <tableColumn id="3" xr3:uid="{B2A1C7F4-5973-FB48-99F5-95C42AA21811}" name="Loc"/>
    <tableColumn id="5" xr3:uid="{BB63751F-F969-614F-8D13-CFC041327ABF}" name="Fax"/>
    <tableColumn id="10" xr3:uid="{C2F79E35-9E8C-DD49-845A-2F61489F2AB5}" name="Finisher" dataDxfId="7" dataCellStyle="Comma"/>
    <tableColumn id="11" xr3:uid="{57CB80E7-F5C5-344E-A664-62EA872B65F0}" name="HC Tray" dataDxfId="6" dataCellStyle="Comma"/>
    <tableColumn id="13" xr3:uid="{E094CF32-D212-7341-9014-4B22F9978852}" name="Env" dataDxfId="5" dataCellStyle="Comma"/>
    <tableColumn id="12" xr3:uid="{C399264F-8017-D740-A6F6-03158B1A4162}" name="Color" dataDxfId="4" dataCellStyle="Comma"/>
    <tableColumn id="6" xr3:uid="{7F9DAFB4-D773-5544-925D-F913B4CBA73E}" name="Min PPM"/>
    <tableColumn id="7" xr3:uid="{0026DDDB-07BB-2F44-84F5-5437DCC99165}" name="Avg Mth Prints" dataDxfId="3" dataCellStyle="Comma"/>
    <tableColumn id="8" xr3:uid="{EE408CEF-B7DD-9A41-9028-820F07639F86}" name="Vendor Model"/>
    <tableColumn id="9" xr3:uid="{FB0AD0DA-01FC-1A42-B830-6860C498ACA9}" name="PPM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9C8E36-0251-C348-967F-7D4810D35425}" name="Table2" displayName="Table2" ref="A1:C19" totalsRowShown="0">
  <autoFilter ref="A1:C19" xr:uid="{5E9C8E36-0251-C348-967F-7D4810D35425}"/>
  <tableColumns count="3">
    <tableColumn id="1" xr3:uid="{BF47AED3-5607-A646-A117-0261D320F277}" name="Item #" dataDxfId="2"/>
    <tableColumn id="2" xr3:uid="{C2CF4EB6-A0FF-2742-88D4-83C7F91F1444}" name="Definition" dataDxfId="1"/>
    <tableColumn id="3" xr3:uid="{8B20E2DB-3CD0-064C-9DE1-7A1519D30445}" name="Vendor Initals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3EF0-2A00-2545-BA83-AF2B5480D831}">
  <dimension ref="A1:L29"/>
  <sheetViews>
    <sheetView workbookViewId="0">
      <selection activeCell="T12" sqref="T12"/>
    </sheetView>
  </sheetViews>
  <sheetFormatPr defaultColWidth="11" defaultRowHeight="15.75" x14ac:dyDescent="0.25"/>
  <cols>
    <col min="1" max="1" width="7.625" bestFit="1" customWidth="1"/>
    <col min="2" max="2" width="7.375" bestFit="1" customWidth="1"/>
    <col min="3" max="3" width="8.125" customWidth="1"/>
    <col min="4" max="4" width="6.5" bestFit="1" customWidth="1"/>
    <col min="5" max="5" width="9.375" customWidth="1"/>
    <col min="6" max="6" width="8.625" customWidth="1"/>
    <col min="7" max="7" width="6.5" bestFit="1" customWidth="1"/>
    <col min="8" max="8" width="5.625" customWidth="1"/>
    <col min="9" max="9" width="7.5" customWidth="1"/>
    <col min="10" max="10" width="13.5" customWidth="1"/>
    <col min="11" max="11" width="26.125" customWidth="1"/>
    <col min="12" max="12" width="7.5" bestFit="1" customWidth="1"/>
    <col min="14" max="14" width="26.5" customWidth="1"/>
    <col min="15" max="15" width="7.5" bestFit="1" customWidth="1"/>
    <col min="16" max="16" width="8.125" bestFit="1" customWidth="1"/>
  </cols>
  <sheetData>
    <row r="1" spans="1:12" x14ac:dyDescent="0.25">
      <c r="A1" t="s">
        <v>47</v>
      </c>
      <c r="B1" t="s">
        <v>0</v>
      </c>
      <c r="C1" t="s">
        <v>61</v>
      </c>
      <c r="D1" t="s">
        <v>48</v>
      </c>
      <c r="E1" t="s">
        <v>23</v>
      </c>
      <c r="F1" t="s">
        <v>49</v>
      </c>
      <c r="G1" t="s">
        <v>57</v>
      </c>
      <c r="H1" t="s">
        <v>9</v>
      </c>
      <c r="I1" t="s">
        <v>1</v>
      </c>
      <c r="J1" t="s">
        <v>56</v>
      </c>
      <c r="K1" t="s">
        <v>24</v>
      </c>
      <c r="L1" t="s">
        <v>25</v>
      </c>
    </row>
    <row r="2" spans="1:12" x14ac:dyDescent="0.25">
      <c r="A2" s="17">
        <v>1</v>
      </c>
      <c r="B2" t="s">
        <v>45</v>
      </c>
      <c r="C2" s="16" t="s">
        <v>58</v>
      </c>
      <c r="D2" t="s">
        <v>2</v>
      </c>
      <c r="E2" s="18" t="s">
        <v>2</v>
      </c>
      <c r="F2" s="18" t="s">
        <v>2</v>
      </c>
      <c r="G2" s="18" t="s">
        <v>2</v>
      </c>
      <c r="H2" s="18"/>
      <c r="I2">
        <v>55</v>
      </c>
      <c r="J2" s="19">
        <v>4600</v>
      </c>
      <c r="K2" s="6"/>
      <c r="L2" s="6"/>
    </row>
    <row r="3" spans="1:12" x14ac:dyDescent="0.25">
      <c r="A3" s="17">
        <v>2</v>
      </c>
      <c r="B3" t="s">
        <v>45</v>
      </c>
      <c r="C3" t="s">
        <v>11</v>
      </c>
      <c r="E3" s="18" t="s">
        <v>2</v>
      </c>
      <c r="F3" s="18" t="s">
        <v>2</v>
      </c>
      <c r="G3" s="18"/>
      <c r="H3" s="18"/>
      <c r="I3">
        <v>75</v>
      </c>
      <c r="J3" s="19">
        <v>30000</v>
      </c>
      <c r="K3" s="6"/>
      <c r="L3" s="6"/>
    </row>
    <row r="4" spans="1:12" x14ac:dyDescent="0.25">
      <c r="A4" s="17">
        <v>3</v>
      </c>
      <c r="B4" t="s">
        <v>46</v>
      </c>
      <c r="C4" t="s">
        <v>3</v>
      </c>
      <c r="D4" t="s">
        <v>2</v>
      </c>
      <c r="E4" s="18" t="s">
        <v>2</v>
      </c>
      <c r="F4" s="18" t="s">
        <v>2</v>
      </c>
      <c r="G4" s="18" t="s">
        <v>2</v>
      </c>
      <c r="H4" s="18"/>
      <c r="I4">
        <v>55</v>
      </c>
      <c r="J4" s="19">
        <v>5800</v>
      </c>
      <c r="K4" s="6"/>
      <c r="L4" s="6"/>
    </row>
    <row r="5" spans="1:12" x14ac:dyDescent="0.25">
      <c r="A5" s="17">
        <v>4</v>
      </c>
      <c r="B5" t="s">
        <v>46</v>
      </c>
      <c r="C5" t="s">
        <v>11</v>
      </c>
      <c r="E5" s="18" t="s">
        <v>2</v>
      </c>
      <c r="F5" s="18" t="s">
        <v>2</v>
      </c>
      <c r="G5" s="18"/>
      <c r="H5" s="18"/>
      <c r="I5">
        <v>75</v>
      </c>
      <c r="J5" s="19">
        <v>24000</v>
      </c>
      <c r="K5" s="6"/>
      <c r="L5" s="6"/>
    </row>
    <row r="6" spans="1:12" x14ac:dyDescent="0.25">
      <c r="A6" s="17">
        <v>5</v>
      </c>
      <c r="B6" t="s">
        <v>4</v>
      </c>
      <c r="C6" t="s">
        <v>3</v>
      </c>
      <c r="D6" t="s">
        <v>2</v>
      </c>
      <c r="E6" s="18"/>
      <c r="F6" s="18"/>
      <c r="G6" s="18" t="s">
        <v>2</v>
      </c>
      <c r="H6" s="18"/>
      <c r="I6">
        <v>45</v>
      </c>
      <c r="J6" s="19">
        <v>1500</v>
      </c>
      <c r="K6" s="6"/>
      <c r="L6" s="6"/>
    </row>
    <row r="7" spans="1:12" x14ac:dyDescent="0.25">
      <c r="A7" s="17">
        <v>6</v>
      </c>
      <c r="B7" t="s">
        <v>5</v>
      </c>
      <c r="C7" t="s">
        <v>7</v>
      </c>
      <c r="D7" t="s">
        <v>2</v>
      </c>
      <c r="E7" s="18" t="s">
        <v>2</v>
      </c>
      <c r="F7" s="18" t="s">
        <v>2</v>
      </c>
      <c r="G7" s="18" t="s">
        <v>2</v>
      </c>
      <c r="H7" s="18" t="s">
        <v>2</v>
      </c>
      <c r="I7">
        <v>55</v>
      </c>
      <c r="J7" s="19">
        <v>8100</v>
      </c>
      <c r="K7" s="6"/>
      <c r="L7" s="6"/>
    </row>
    <row r="8" spans="1:12" x14ac:dyDescent="0.25">
      <c r="A8" s="17">
        <v>7</v>
      </c>
      <c r="B8" t="s">
        <v>5</v>
      </c>
      <c r="C8" t="s">
        <v>6</v>
      </c>
      <c r="D8" t="s">
        <v>2</v>
      </c>
      <c r="E8" s="18" t="s">
        <v>2</v>
      </c>
      <c r="F8" s="18" t="s">
        <v>2</v>
      </c>
      <c r="G8" s="18" t="s">
        <v>2</v>
      </c>
      <c r="H8" s="18"/>
      <c r="I8">
        <v>45</v>
      </c>
      <c r="J8" s="19">
        <v>4000</v>
      </c>
      <c r="K8" s="6"/>
      <c r="L8" s="6"/>
    </row>
    <row r="9" spans="1:12" x14ac:dyDescent="0.25">
      <c r="A9" s="17">
        <v>8</v>
      </c>
      <c r="B9" t="s">
        <v>5</v>
      </c>
      <c r="C9" t="s">
        <v>8</v>
      </c>
      <c r="D9" t="s">
        <v>2</v>
      </c>
      <c r="E9" s="18" t="s">
        <v>2</v>
      </c>
      <c r="F9" s="18" t="s">
        <v>2</v>
      </c>
      <c r="G9" s="18" t="s">
        <v>2</v>
      </c>
      <c r="H9" s="18"/>
      <c r="I9">
        <v>75</v>
      </c>
      <c r="J9" s="19">
        <v>11100</v>
      </c>
      <c r="K9" s="6"/>
      <c r="L9" s="6"/>
    </row>
    <row r="10" spans="1:12" x14ac:dyDescent="0.25">
      <c r="A10" s="17">
        <v>9</v>
      </c>
      <c r="B10" t="s">
        <v>10</v>
      </c>
      <c r="C10" t="s">
        <v>58</v>
      </c>
      <c r="D10" t="s">
        <v>2</v>
      </c>
      <c r="E10" s="18" t="s">
        <v>2</v>
      </c>
      <c r="F10" s="18" t="s">
        <v>2</v>
      </c>
      <c r="G10" s="18" t="s">
        <v>2</v>
      </c>
      <c r="H10" s="18"/>
      <c r="I10">
        <v>55</v>
      </c>
      <c r="J10" s="19">
        <v>9700</v>
      </c>
      <c r="K10" s="6"/>
      <c r="L10" s="6"/>
    </row>
    <row r="11" spans="1:12" x14ac:dyDescent="0.25">
      <c r="A11" s="17">
        <v>10</v>
      </c>
      <c r="B11" t="s">
        <v>10</v>
      </c>
      <c r="C11">
        <v>327</v>
      </c>
      <c r="E11" s="18" t="s">
        <v>2</v>
      </c>
      <c r="F11" s="18" t="s">
        <v>2</v>
      </c>
      <c r="G11" s="18"/>
      <c r="H11" s="18"/>
      <c r="I11">
        <v>75</v>
      </c>
      <c r="J11" s="19">
        <v>15000</v>
      </c>
      <c r="K11" s="6"/>
      <c r="L11" s="6"/>
    </row>
    <row r="12" spans="1:12" x14ac:dyDescent="0.25">
      <c r="A12" s="17">
        <v>11</v>
      </c>
      <c r="B12" t="s">
        <v>10</v>
      </c>
      <c r="C12" t="s">
        <v>11</v>
      </c>
      <c r="E12" s="18" t="s">
        <v>2</v>
      </c>
      <c r="F12" s="18" t="s">
        <v>2</v>
      </c>
      <c r="G12" s="18"/>
      <c r="H12" s="18"/>
      <c r="I12">
        <v>75</v>
      </c>
      <c r="J12" s="19">
        <v>27000</v>
      </c>
      <c r="K12" s="6"/>
      <c r="L12" s="6"/>
    </row>
    <row r="13" spans="1:12" x14ac:dyDescent="0.25">
      <c r="A13" s="17">
        <v>12</v>
      </c>
      <c r="B13" t="s">
        <v>12</v>
      </c>
      <c r="C13" t="s">
        <v>58</v>
      </c>
      <c r="D13" t="s">
        <v>2</v>
      </c>
      <c r="E13" s="18" t="s">
        <v>2</v>
      </c>
      <c r="F13" s="18" t="s">
        <v>2</v>
      </c>
      <c r="G13" s="18" t="s">
        <v>2</v>
      </c>
      <c r="H13" s="18"/>
      <c r="I13">
        <v>55</v>
      </c>
      <c r="J13" s="19">
        <v>10000</v>
      </c>
      <c r="K13" s="6"/>
      <c r="L13" s="6"/>
    </row>
    <row r="14" spans="1:12" x14ac:dyDescent="0.25">
      <c r="A14" s="17">
        <v>13</v>
      </c>
      <c r="B14" t="s">
        <v>12</v>
      </c>
      <c r="C14" t="s">
        <v>13</v>
      </c>
      <c r="E14" s="18" t="s">
        <v>2</v>
      </c>
      <c r="F14" s="18" t="s">
        <v>2</v>
      </c>
      <c r="G14" s="18"/>
      <c r="H14" s="18"/>
      <c r="I14">
        <v>75</v>
      </c>
      <c r="J14" s="19">
        <v>10000</v>
      </c>
      <c r="K14" s="6"/>
      <c r="L14" s="6"/>
    </row>
    <row r="15" spans="1:12" x14ac:dyDescent="0.25">
      <c r="A15" s="17">
        <v>14</v>
      </c>
      <c r="B15" t="s">
        <v>14</v>
      </c>
      <c r="C15" t="s">
        <v>15</v>
      </c>
      <c r="E15" s="18" t="s">
        <v>2</v>
      </c>
      <c r="F15" s="18" t="s">
        <v>2</v>
      </c>
      <c r="G15" s="18"/>
      <c r="H15" s="18"/>
      <c r="I15">
        <v>75</v>
      </c>
      <c r="J15" s="19">
        <v>20000</v>
      </c>
      <c r="K15" s="6"/>
      <c r="L15" s="6"/>
    </row>
    <row r="16" spans="1:12" x14ac:dyDescent="0.25">
      <c r="A16" s="17">
        <v>15</v>
      </c>
      <c r="B16" t="s">
        <v>14</v>
      </c>
      <c r="C16" t="s">
        <v>15</v>
      </c>
      <c r="E16" s="18" t="s">
        <v>2</v>
      </c>
      <c r="F16" s="18" t="s">
        <v>2</v>
      </c>
      <c r="G16" s="18"/>
      <c r="H16" s="18"/>
      <c r="I16">
        <v>75</v>
      </c>
      <c r="J16" s="19">
        <v>27500</v>
      </c>
      <c r="K16" s="6"/>
      <c r="L16" s="6"/>
    </row>
    <row r="17" spans="1:12" x14ac:dyDescent="0.25">
      <c r="A17" s="17">
        <v>16</v>
      </c>
      <c r="B17" t="s">
        <v>14</v>
      </c>
      <c r="C17" t="s">
        <v>16</v>
      </c>
      <c r="E17" s="18" t="s">
        <v>2</v>
      </c>
      <c r="F17" s="18" t="s">
        <v>2</v>
      </c>
      <c r="G17" s="18"/>
      <c r="H17" s="18"/>
      <c r="I17">
        <v>75</v>
      </c>
      <c r="J17" s="19">
        <v>17500</v>
      </c>
      <c r="K17" s="6"/>
      <c r="L17" s="6"/>
    </row>
    <row r="18" spans="1:12" x14ac:dyDescent="0.25">
      <c r="A18" s="17">
        <v>17</v>
      </c>
      <c r="B18" t="s">
        <v>14</v>
      </c>
      <c r="C18" t="s">
        <v>16</v>
      </c>
      <c r="E18" s="18" t="s">
        <v>2</v>
      </c>
      <c r="F18" s="18" t="s">
        <v>2</v>
      </c>
      <c r="G18" s="18"/>
      <c r="H18" s="18"/>
      <c r="I18">
        <v>75</v>
      </c>
      <c r="J18" s="19">
        <v>18500</v>
      </c>
      <c r="K18" s="6"/>
      <c r="L18" s="6"/>
    </row>
    <row r="19" spans="1:12" x14ac:dyDescent="0.25">
      <c r="A19" s="17">
        <v>18</v>
      </c>
      <c r="B19" t="s">
        <v>14</v>
      </c>
      <c r="C19" t="s">
        <v>58</v>
      </c>
      <c r="D19" t="s">
        <v>2</v>
      </c>
      <c r="E19" s="18" t="s">
        <v>2</v>
      </c>
      <c r="F19" s="18" t="s">
        <v>2</v>
      </c>
      <c r="G19" s="18" t="s">
        <v>2</v>
      </c>
      <c r="H19" s="18"/>
      <c r="I19">
        <v>55</v>
      </c>
      <c r="J19" s="19">
        <v>9100</v>
      </c>
      <c r="K19" s="6"/>
      <c r="L19" s="6"/>
    </row>
    <row r="20" spans="1:12" x14ac:dyDescent="0.25">
      <c r="A20" s="17">
        <v>19</v>
      </c>
      <c r="B20" t="s">
        <v>14</v>
      </c>
      <c r="C20" t="s">
        <v>59</v>
      </c>
      <c r="D20" t="s">
        <v>2</v>
      </c>
      <c r="E20" s="18"/>
      <c r="F20" s="18"/>
      <c r="G20" s="18" t="s">
        <v>2</v>
      </c>
      <c r="H20" s="18"/>
      <c r="I20">
        <v>45</v>
      </c>
      <c r="J20" s="19">
        <v>2000</v>
      </c>
      <c r="K20" s="6"/>
      <c r="L20" s="6"/>
    </row>
    <row r="21" spans="1:12" x14ac:dyDescent="0.25">
      <c r="A21" s="17">
        <v>20</v>
      </c>
      <c r="B21" t="s">
        <v>14</v>
      </c>
      <c r="C21" t="s">
        <v>60</v>
      </c>
      <c r="E21" s="18"/>
      <c r="F21" s="18"/>
      <c r="G21" s="18"/>
      <c r="H21" s="18"/>
      <c r="I21">
        <v>45</v>
      </c>
      <c r="J21" s="19">
        <v>2100</v>
      </c>
      <c r="K21" s="6"/>
      <c r="L21" s="6"/>
    </row>
    <row r="22" spans="1:12" x14ac:dyDescent="0.25">
      <c r="A22" s="17">
        <v>21</v>
      </c>
      <c r="B22" t="s">
        <v>14</v>
      </c>
      <c r="C22" t="s">
        <v>17</v>
      </c>
      <c r="E22" s="18" t="s">
        <v>2</v>
      </c>
      <c r="F22" s="18" t="s">
        <v>2</v>
      </c>
      <c r="G22" s="18"/>
      <c r="H22" s="18"/>
      <c r="I22">
        <v>45</v>
      </c>
      <c r="J22" s="19">
        <v>5100</v>
      </c>
      <c r="K22" s="6"/>
      <c r="L22" s="6"/>
    </row>
    <row r="23" spans="1:12" x14ac:dyDescent="0.25">
      <c r="A23" s="17">
        <v>22</v>
      </c>
      <c r="B23" t="s">
        <v>18</v>
      </c>
      <c r="C23" t="s">
        <v>19</v>
      </c>
      <c r="E23" s="18" t="s">
        <v>2</v>
      </c>
      <c r="F23" s="18" t="s">
        <v>2</v>
      </c>
      <c r="G23" s="18"/>
      <c r="H23" s="18"/>
      <c r="I23">
        <v>75</v>
      </c>
      <c r="J23" s="19">
        <v>31000</v>
      </c>
      <c r="K23" s="6"/>
      <c r="L23" s="6"/>
    </row>
    <row r="24" spans="1:12" x14ac:dyDescent="0.25">
      <c r="A24" s="17">
        <v>23</v>
      </c>
      <c r="B24" t="s">
        <v>18</v>
      </c>
      <c r="C24" t="s">
        <v>15</v>
      </c>
      <c r="E24" s="18" t="s">
        <v>2</v>
      </c>
      <c r="F24" s="18" t="s">
        <v>2</v>
      </c>
      <c r="G24" s="18"/>
      <c r="H24" s="18"/>
      <c r="I24">
        <v>75</v>
      </c>
      <c r="J24" s="19">
        <v>39000</v>
      </c>
      <c r="K24" s="6"/>
      <c r="L24" s="6"/>
    </row>
    <row r="25" spans="1:12" x14ac:dyDescent="0.25">
      <c r="A25" s="17">
        <v>24</v>
      </c>
      <c r="B25" t="s">
        <v>18</v>
      </c>
      <c r="C25" s="16" t="s">
        <v>58</v>
      </c>
      <c r="D25" t="s">
        <v>2</v>
      </c>
      <c r="E25" s="18" t="s">
        <v>2</v>
      </c>
      <c r="F25" s="18" t="s">
        <v>2</v>
      </c>
      <c r="G25" s="18" t="s">
        <v>2</v>
      </c>
      <c r="H25" s="18"/>
      <c r="I25">
        <v>55</v>
      </c>
      <c r="J25" s="19">
        <v>5800</v>
      </c>
      <c r="K25" s="6"/>
      <c r="L25" s="6"/>
    </row>
    <row r="26" spans="1:12" x14ac:dyDescent="0.25">
      <c r="A26" s="17">
        <v>25</v>
      </c>
      <c r="B26" t="s">
        <v>20</v>
      </c>
      <c r="C26" s="16" t="s">
        <v>58</v>
      </c>
      <c r="D26" t="s">
        <v>2</v>
      </c>
      <c r="E26" s="18" t="s">
        <v>2</v>
      </c>
      <c r="F26" s="18" t="s">
        <v>2</v>
      </c>
      <c r="G26" s="18" t="s">
        <v>2</v>
      </c>
      <c r="H26" s="18"/>
      <c r="I26">
        <v>55</v>
      </c>
      <c r="J26" s="19">
        <v>15100</v>
      </c>
      <c r="K26" s="6"/>
      <c r="L26" s="6"/>
    </row>
    <row r="27" spans="1:12" x14ac:dyDescent="0.25">
      <c r="A27" s="17">
        <v>26</v>
      </c>
      <c r="B27" t="s">
        <v>20</v>
      </c>
      <c r="C27" t="s">
        <v>11</v>
      </c>
      <c r="E27" s="18" t="s">
        <v>2</v>
      </c>
      <c r="F27" s="18" t="s">
        <v>2</v>
      </c>
      <c r="G27" s="18"/>
      <c r="H27" s="18"/>
      <c r="I27">
        <v>75</v>
      </c>
      <c r="J27" s="19">
        <v>12100</v>
      </c>
      <c r="K27" s="6"/>
      <c r="L27" s="6"/>
    </row>
    <row r="28" spans="1:12" x14ac:dyDescent="0.25">
      <c r="A28" s="20" t="s">
        <v>21</v>
      </c>
      <c r="D28" s="21">
        <f>COUNTIF(D2:D27,"Yes")</f>
        <v>12</v>
      </c>
      <c r="E28" s="21">
        <f t="shared" ref="E28:H28" si="0">COUNTIF(E2:E27,"Yes")</f>
        <v>23</v>
      </c>
      <c r="F28" s="21">
        <f t="shared" si="0"/>
        <v>23</v>
      </c>
      <c r="G28" s="21">
        <f t="shared" si="0"/>
        <v>12</v>
      </c>
      <c r="H28" s="21">
        <f t="shared" si="0"/>
        <v>1</v>
      </c>
      <c r="J28" s="22">
        <f>SUM(J2:J27)</f>
        <v>365600</v>
      </c>
      <c r="K28" s="6"/>
      <c r="L28" s="6"/>
    </row>
    <row r="29" spans="1:12" x14ac:dyDescent="0.25">
      <c r="E29" s="2"/>
      <c r="F29" s="2"/>
      <c r="G29" s="2"/>
      <c r="H29" s="1"/>
      <c r="I29" s="3" t="s">
        <v>22</v>
      </c>
      <c r="J29" s="2">
        <f>J28*12</f>
        <v>4387200</v>
      </c>
    </row>
  </sheetData>
  <pageMargins left="0.25" right="0.25" top="0.75" bottom="0.75" header="0.3" footer="0.3"/>
  <pageSetup orientation="landscape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3ACD-93B4-9C47-B40D-C3D35A7A3EF6}">
  <dimension ref="A1:C30"/>
  <sheetViews>
    <sheetView tabSelected="1" workbookViewId="0">
      <selection activeCell="B24" sqref="B24"/>
    </sheetView>
  </sheetViews>
  <sheetFormatPr defaultColWidth="11" defaultRowHeight="15.75" x14ac:dyDescent="0.25"/>
  <cols>
    <col min="1" max="1" width="11.5" bestFit="1" customWidth="1"/>
    <col min="2" max="2" width="82.375" customWidth="1"/>
    <col min="3" max="3" width="15" bestFit="1" customWidth="1"/>
  </cols>
  <sheetData>
    <row r="1" spans="1:3" ht="16.5" thickBot="1" x14ac:dyDescent="0.3">
      <c r="A1" t="s">
        <v>33</v>
      </c>
      <c r="B1" t="s">
        <v>34</v>
      </c>
      <c r="C1" t="s">
        <v>55</v>
      </c>
    </row>
    <row r="2" spans="1:3" x14ac:dyDescent="0.25">
      <c r="A2" s="13">
        <v>1</v>
      </c>
      <c r="B2" s="12" t="s">
        <v>29</v>
      </c>
      <c r="C2" s="7"/>
    </row>
    <row r="3" spans="1:3" x14ac:dyDescent="0.25">
      <c r="A3" s="14">
        <v>2</v>
      </c>
      <c r="B3" s="12" t="s">
        <v>30</v>
      </c>
      <c r="C3" s="8"/>
    </row>
    <row r="4" spans="1:3" ht="31.5" x14ac:dyDescent="0.25">
      <c r="A4" s="14">
        <v>3</v>
      </c>
      <c r="B4" s="12" t="s">
        <v>31</v>
      </c>
      <c r="C4" s="8"/>
    </row>
    <row r="5" spans="1:3" x14ac:dyDescent="0.25">
      <c r="A5" s="14">
        <v>4</v>
      </c>
      <c r="B5" s="12" t="s">
        <v>26</v>
      </c>
      <c r="C5" s="8"/>
    </row>
    <row r="6" spans="1:3" x14ac:dyDescent="0.25">
      <c r="A6" s="14">
        <v>5</v>
      </c>
      <c r="B6" s="12" t="s">
        <v>27</v>
      </c>
      <c r="C6" s="8"/>
    </row>
    <row r="7" spans="1:3" ht="31.5" x14ac:dyDescent="0.25">
      <c r="A7" s="14">
        <v>6</v>
      </c>
      <c r="B7" s="12" t="s">
        <v>28</v>
      </c>
      <c r="C7" s="8"/>
    </row>
    <row r="8" spans="1:3" x14ac:dyDescent="0.25">
      <c r="A8" s="14">
        <v>7</v>
      </c>
      <c r="B8" s="12" t="s">
        <v>32</v>
      </c>
      <c r="C8" s="8"/>
    </row>
    <row r="9" spans="1:3" x14ac:dyDescent="0.25">
      <c r="A9" s="14">
        <v>8</v>
      </c>
      <c r="B9" s="12" t="s">
        <v>35</v>
      </c>
      <c r="C9" s="8"/>
    </row>
    <row r="10" spans="1:3" x14ac:dyDescent="0.25">
      <c r="A10" s="14">
        <v>9</v>
      </c>
      <c r="B10" s="12" t="s">
        <v>36</v>
      </c>
      <c r="C10" s="8"/>
    </row>
    <row r="11" spans="1:3" ht="31.5" x14ac:dyDescent="0.25">
      <c r="A11" s="14">
        <v>10</v>
      </c>
      <c r="B11" s="12" t="s">
        <v>37</v>
      </c>
      <c r="C11" s="8"/>
    </row>
    <row r="12" spans="1:3" x14ac:dyDescent="0.25">
      <c r="A12" s="14">
        <v>11</v>
      </c>
      <c r="B12" s="12" t="s">
        <v>38</v>
      </c>
      <c r="C12" s="8"/>
    </row>
    <row r="13" spans="1:3" x14ac:dyDescent="0.25">
      <c r="A13" s="14">
        <v>12</v>
      </c>
      <c r="B13" s="12" t="s">
        <v>39</v>
      </c>
      <c r="C13" s="8"/>
    </row>
    <row r="14" spans="1:3" ht="16.5" thickBot="1" x14ac:dyDescent="0.3">
      <c r="A14" s="14">
        <v>13</v>
      </c>
      <c r="B14" s="12" t="s">
        <v>40</v>
      </c>
      <c r="C14" s="9"/>
    </row>
    <row r="15" spans="1:3" x14ac:dyDescent="0.25">
      <c r="A15" s="14">
        <v>14</v>
      </c>
      <c r="B15" s="12" t="s">
        <v>51</v>
      </c>
      <c r="C15" s="8"/>
    </row>
    <row r="16" spans="1:3" x14ac:dyDescent="0.25">
      <c r="A16" s="14">
        <v>15</v>
      </c>
      <c r="B16" s="12" t="s">
        <v>52</v>
      </c>
      <c r="C16" s="8"/>
    </row>
    <row r="17" spans="1:3" x14ac:dyDescent="0.25">
      <c r="A17" s="14">
        <v>16</v>
      </c>
      <c r="B17" s="12" t="s">
        <v>62</v>
      </c>
      <c r="C17" s="8"/>
    </row>
    <row r="18" spans="1:3" x14ac:dyDescent="0.25">
      <c r="A18" s="14">
        <v>17</v>
      </c>
      <c r="B18" s="12" t="s">
        <v>63</v>
      </c>
      <c r="C18" s="8"/>
    </row>
    <row r="19" spans="1:3" x14ac:dyDescent="0.25">
      <c r="A19" s="15">
        <v>18</v>
      </c>
      <c r="B19" s="12" t="s">
        <v>50</v>
      </c>
      <c r="C19" s="10"/>
    </row>
    <row r="20" spans="1:3" ht="16.5" thickBot="1" x14ac:dyDescent="0.3"/>
    <row r="21" spans="1:3" ht="16.5" thickBot="1" x14ac:dyDescent="0.3">
      <c r="B21" s="4" t="s">
        <v>53</v>
      </c>
      <c r="C21" s="5"/>
    </row>
    <row r="22" spans="1:3" ht="16.5" thickBot="1" x14ac:dyDescent="0.3">
      <c r="B22" s="4" t="s">
        <v>54</v>
      </c>
      <c r="C22" s="11"/>
    </row>
    <row r="23" spans="1:3" ht="16.5" thickBot="1" x14ac:dyDescent="0.3"/>
    <row r="24" spans="1:3" ht="16.5" thickBot="1" x14ac:dyDescent="0.3">
      <c r="A24" s="4" t="s">
        <v>44</v>
      </c>
      <c r="B24" s="5"/>
    </row>
    <row r="25" spans="1:3" ht="16.5" thickBot="1" x14ac:dyDescent="0.3"/>
    <row r="26" spans="1:3" ht="16.5" thickBot="1" x14ac:dyDescent="0.3">
      <c r="A26" s="4" t="s">
        <v>41</v>
      </c>
      <c r="B26" s="5"/>
    </row>
    <row r="27" spans="1:3" ht="16.5" thickBot="1" x14ac:dyDescent="0.3"/>
    <row r="28" spans="1:3" ht="16.5" thickBot="1" x14ac:dyDescent="0.3">
      <c r="A28" s="4" t="s">
        <v>42</v>
      </c>
      <c r="B28" s="5"/>
    </row>
    <row r="29" spans="1:3" ht="16.5" thickBot="1" x14ac:dyDescent="0.3"/>
    <row r="30" spans="1:3" ht="16.5" thickBot="1" x14ac:dyDescent="0.3">
      <c r="A30" s="4" t="s">
        <v>43</v>
      </c>
      <c r="B30" s="5"/>
    </row>
  </sheetData>
  <pageMargins left="0.25" right="0.25" top="0.75" bottom="0.75" header="0.3" footer="0.3"/>
  <pageSetup orientation="landscape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Specs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Stivason, Mitchel</dc:creator>
  <cp:lastModifiedBy>Williams, Lynn</cp:lastModifiedBy>
  <dcterms:created xsi:type="dcterms:W3CDTF">2025-03-07T19:49:16Z</dcterms:created>
  <dcterms:modified xsi:type="dcterms:W3CDTF">2025-03-13T14:42:08Z</dcterms:modified>
</cp:coreProperties>
</file>